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ENCHER COM OS MATERIAIS" sheetId="1" r:id="rId4"/>
    <sheet state="visible" name="PREENCHER COM OS DADOS" sheetId="2" r:id="rId5"/>
    <sheet state="visible" name="TEXTO" sheetId="3" r:id="rId6"/>
  </sheets>
  <definedNames/>
  <calcPr/>
  <extLst>
    <ext uri="GoogleSheetsCustomDataVersion1">
      <go:sheetsCustomData xmlns:go="http://customooxmlschemas.google.com/" r:id="rId7" roundtripDataSignature="AMtx7mgtvZ4+4lSrvWOVu10tZUKicEIgWA=="/>
    </ext>
  </extLst>
</workbook>
</file>

<file path=xl/sharedStrings.xml><?xml version="1.0" encoding="utf-8"?>
<sst xmlns="http://schemas.openxmlformats.org/spreadsheetml/2006/main" count="76" uniqueCount="65">
  <si>
    <t>TERMO DE DOAÇÃO Nº:____ - PESQUISA APLICADA - REFERENTE À NOTA FISCAL: ________</t>
  </si>
  <si>
    <t>ITENS</t>
  </si>
  <si>
    <t>DESCRIÇÃO</t>
  </si>
  <si>
    <t>NAT. DESPESA</t>
  </si>
  <si>
    <t>ELEM. DESPESA</t>
  </si>
  <si>
    <t>UNID. MEDIDA</t>
  </si>
  <si>
    <t>QUANT.</t>
  </si>
  <si>
    <t>VAL. UNIT.</t>
  </si>
  <si>
    <t>VAL. TOTAL</t>
  </si>
  <si>
    <t>PREENCHA OS DADOS ABAIXO:</t>
  </si>
  <si>
    <t>NOME:</t>
  </si>
  <si>
    <t>FULANO DE TAL</t>
  </si>
  <si>
    <t>DADOS DO PESQUISADOR</t>
  </si>
  <si>
    <t>SIAPE:</t>
  </si>
  <si>
    <t>CPF:</t>
  </si>
  <si>
    <t>000.000.000-00</t>
  </si>
  <si>
    <t>Rua/Avenida:</t>
  </si>
  <si>
    <t>Um</t>
  </si>
  <si>
    <t>Nº:</t>
  </si>
  <si>
    <t>BAIRRO:</t>
  </si>
  <si>
    <t>B</t>
  </si>
  <si>
    <t>CEP:</t>
  </si>
  <si>
    <t>xxxxx</t>
  </si>
  <si>
    <t>CIDADE:</t>
  </si>
  <si>
    <t>XXXXXX</t>
  </si>
  <si>
    <t>ESTADO:</t>
  </si>
  <si>
    <t>MINAS GERAIS</t>
  </si>
  <si>
    <t>CAMPUS :</t>
  </si>
  <si>
    <t>XXXXX</t>
  </si>
  <si>
    <t>DADOS DO CAMPUS</t>
  </si>
  <si>
    <t>CNPJ DO CAMPUS:</t>
  </si>
  <si>
    <t>00.000.000/0000-00</t>
  </si>
  <si>
    <t>Quatorze</t>
  </si>
  <si>
    <t>C</t>
  </si>
  <si>
    <t>xxxxxx</t>
  </si>
  <si>
    <t>Nº PROTOCOLO:</t>
  </si>
  <si>
    <t>EDITAL:</t>
  </si>
  <si>
    <t>xx/xxxx</t>
  </si>
  <si>
    <t xml:space="preserve">Pelo presente instrumento particular, de um lado, o Professor </t>
  </si>
  <si>
    <t xml:space="preserve">, matrícula Siape nº. </t>
  </si>
  <si>
    <t xml:space="preserve">, CPF nº. </t>
  </si>
  <si>
    <t xml:space="preserve">, residente e domiciliado à Rua/Avenida </t>
  </si>
  <si>
    <t xml:space="preserve">, nº </t>
  </si>
  <si>
    <t xml:space="preserve">, Bairro </t>
  </si>
  <si>
    <t xml:space="preserve">, na cidade de </t>
  </si>
  <si>
    <t xml:space="preserve">, estado de </t>
  </si>
  <si>
    <t xml:space="preserve">, CEP </t>
  </si>
  <si>
    <t xml:space="preserve">, doravante denominado DOADOR, e, de outro lado o IFSULDEMINAS - INSTITUTO FEDERAL DE EDUCAÇÃO, CIÊNCIA E TECNOLOGIA DO SUL DE MINAS GERAIS - </t>
  </si>
  <si>
    <t xml:space="preserve">, inscrito no CNPJ sob o nº </t>
  </si>
  <si>
    <t xml:space="preserve">, Autarquia Federal, situado à Rua/Avenida </t>
  </si>
  <si>
    <t>, estado de Minas Gerais doravante aqui denominado DONATÁRIO, têm entre si, como justo e acertado o presente instrumento de doação que se segue:</t>
  </si>
  <si>
    <t>CLÁUSULA PRIMEIRA - O DOADOR neste ato doa ao DONATÁRIO os bens abaixo discriminados, adquiridos através de verba recebida em face do Edital</t>
  </si>
  <si>
    <t>, que trata de Projetos de Pesquisas Aplicadas, fomentado com recursos oriundos do IFSULDEMINAS.</t>
  </si>
  <si>
    <t>CLÁUSULA SEGUNDA - Fica acordado que os materiais acima relacionados serão de uso exclusivo do DOADOR durante a vigência de seu projeto de pesquisa, estabelecida em edital, sob regime de comodato, sendo de sua inteira responsabilidade a guarda e conservação dos mesmos, sob pena de ser obrigado a indenizar o DONATÁRIO dos valores recebidos a título de fomento da pesquisa, devidamente corrigidos. As partes acordam que o DOADOR somente entregará os objetos, ao setor de Patrimônio do Campus, após o término da pesquisa discriminada no seu respectivo projeto, protocolizado sob o nº.</t>
  </si>
  <si>
    <t>CLÁUSULA TERCEIRA - As partes se comprometem a respeitar integralmente os termos deste contrato.</t>
  </si>
  <si>
    <t>CLÁUSULA QUARTA - Neste ato o DONATÁRIO declara que aceita os bens ora doados, conforme condições impostas por este instrumento.</t>
  </si>
  <si>
    <t>CLÁUSULA QUINTA - As partes acordam que os bens acima relacionados serão patrimoniados no campus em que o DOADOR estiver lotado, ou seja, no Campus onde será realizada a pesquisa.</t>
  </si>
  <si>
    <t>CLÁUSULA SEXTA - Para dirimir quaisquer dúvidas ou questões que por ventura possam decorrer deste instrumento, que não puderem ser resolvidas por vias amigáveis, as partes elegem o foro da Justiça Federal em Belo Horizonte, Seção Judiciária de Minas Gerais, com renúncia de qualquer outro por mais privilegiado que for.</t>
  </si>
  <si>
    <t>E, por estarem justas e acordadas, as partes assinam o presente instrumento em 3(três) vias de igual teor e forma, acompanhadas das Notas Fiscais referentes aos materiais acima descritos, sendo que a(s) Nota(s) Fiscal(is) original(is) seguirá(ão) para o setor de Contabilidade.</t>
  </si>
  <si>
    <t>, Minas Gerais, ____ de__________________de 2021.</t>
  </si>
  <si>
    <t>1) ASSINATURA E CARIMBO DO DOADOR (PROFESSOR):</t>
  </si>
  <si>
    <t>DATA: ______/______/______</t>
  </si>
  <si>
    <t>2) ASSINATURA E CARIMBO DO SETOR DE PATRIMÔNIO DO CAMPUS:</t>
  </si>
  <si>
    <t>RECEBIDO EM: ______/______/______</t>
  </si>
  <si>
    <t>3) RECEBIDO PELO SETOR DE CONTABILIDADE (ENCAMINHADO PELO PATRIMÔNIO) DO CAMPUS: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</si>
</sst>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 &quot;* #,##0.00_-;&quot;-R$ &quot;* #,##0.00_-;_-&quot;R$ &quot;* \-??_-;_-@"/>
  </numFmts>
  <fonts count="9">
    <font>
      <sz val="11.0"/>
      <color rgb="FF000000"/>
      <name val="Calibri"/>
    </font>
    <font>
      <sz val="18.0"/>
      <color rgb="FF000000"/>
      <name val="Calibri"/>
    </font>
    <font>
      <b/>
      <sz val="11.0"/>
      <color rgb="FF000000"/>
      <name val="Calibri"/>
    </font>
    <font/>
    <font>
      <sz val="11.0"/>
      <color rgb="FF008000"/>
      <name val="Calibri"/>
    </font>
    <font>
      <b/>
      <sz val="11.0"/>
      <color rgb="FF008000"/>
      <name val="Calibri"/>
    </font>
    <font>
      <sz val="11.0"/>
      <color rgb="FF0000FF"/>
      <name val="Calibri"/>
    </font>
    <font>
      <b/>
      <sz val="11.0"/>
      <color rgb="FF0000FF"/>
      <name val="Calibri"/>
    </font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0" fillId="0" fontId="0" numFmtId="0" xfId="0" applyAlignment="1" applyFont="1">
      <alignment horizontal="left" shrinkToFit="0" vertical="top" wrapText="1"/>
    </xf>
    <xf borderId="0" fillId="0" fontId="0" numFmtId="0" xfId="0" applyAlignment="1" applyFont="1">
      <alignment shrinkToFit="0" vertical="top" wrapText="1"/>
    </xf>
    <xf borderId="0" fillId="0" fontId="0" numFmtId="0" xfId="0" applyAlignment="1" applyFont="1">
      <alignment shrinkToFit="0" vertical="bottom" wrapText="1"/>
    </xf>
    <xf borderId="1" fillId="0" fontId="2" numFmtId="0" xfId="0" applyAlignment="1" applyBorder="1" applyFont="1">
      <alignment horizontal="center" shrinkToFit="0" vertical="bottom" wrapText="0"/>
    </xf>
    <xf borderId="1" fillId="0" fontId="0" numFmtId="0" xfId="0" applyAlignment="1" applyBorder="1" applyFont="1">
      <alignment shrinkToFit="0" vertical="bottom" wrapText="0"/>
    </xf>
    <xf borderId="1" fillId="0" fontId="0" numFmtId="164" xfId="0" applyAlignment="1" applyBorder="1" applyFont="1" applyNumberFormat="1">
      <alignment shrinkToFit="0" vertical="bottom" wrapText="0"/>
    </xf>
    <xf borderId="0" fillId="0" fontId="0" numFmtId="0" xfId="0" applyAlignment="1" applyFont="1">
      <alignment horizontal="left" shrinkToFit="0" vertical="bottom" wrapText="1"/>
    </xf>
    <xf borderId="0" fillId="0" fontId="0" numFmtId="0" xfId="0" applyAlignment="1" applyFont="1">
      <alignment horizontal="left" shrinkToFit="0" vertical="center" wrapText="1"/>
    </xf>
    <xf borderId="0" fillId="0" fontId="0" numFmtId="0" xfId="0" applyAlignment="1" applyFont="1">
      <alignment horizontal="center" shrinkToFit="0" vertical="bottom" wrapText="0"/>
    </xf>
    <xf borderId="0" fillId="0" fontId="0" numFmtId="0" xfId="0" applyAlignment="1" applyFont="1">
      <alignment horizontal="left" shrinkToFit="0" vertical="bottom" wrapText="0"/>
    </xf>
    <xf borderId="0" fillId="0" fontId="0" numFmtId="0" xfId="0" applyAlignment="1" applyFont="1">
      <alignment horizontal="left" shrinkToFit="0" vertical="top" wrapText="0"/>
    </xf>
    <xf borderId="2" fillId="2" fontId="0" numFmtId="0" xfId="0" applyAlignment="1" applyBorder="1" applyFill="1" applyFont="1">
      <alignment horizontal="center" shrinkToFit="0" vertical="bottom" wrapText="0"/>
    </xf>
    <xf borderId="3" fillId="0" fontId="3" numFmtId="0" xfId="0" applyBorder="1" applyFont="1"/>
    <xf borderId="1" fillId="0" fontId="4" numFmtId="0" xfId="0" applyAlignment="1" applyBorder="1" applyFont="1">
      <alignment horizontal="right" shrinkToFit="0" vertical="bottom" wrapText="0"/>
    </xf>
    <xf borderId="1" fillId="0" fontId="0" numFmtId="0" xfId="0" applyAlignment="1" applyBorder="1" applyFont="1">
      <alignment horizontal="left" shrinkToFit="0" vertical="bottom" wrapText="0"/>
    </xf>
    <xf borderId="4" fillId="0" fontId="5" numFmtId="0" xfId="0" applyAlignment="1" applyBorder="1" applyFont="1">
      <alignment horizontal="center" shrinkToFit="0" textRotation="90" vertical="center" wrapText="0"/>
    </xf>
    <xf borderId="5" fillId="0" fontId="3" numFmtId="0" xfId="0" applyBorder="1" applyFont="1"/>
    <xf borderId="6" fillId="0" fontId="3" numFmtId="0" xfId="0" applyBorder="1" applyFont="1"/>
    <xf borderId="1" fillId="0" fontId="6" numFmtId="0" xfId="0" applyAlignment="1" applyBorder="1" applyFont="1">
      <alignment horizontal="right" shrinkToFit="0" vertical="bottom" wrapText="0"/>
    </xf>
    <xf borderId="4" fillId="0" fontId="7" numFmtId="0" xfId="0" applyAlignment="1" applyBorder="1" applyFont="1">
      <alignment horizontal="center" readingOrder="0" shrinkToFit="0" textRotation="90" vertical="center" wrapText="0"/>
    </xf>
    <xf borderId="5" fillId="0" fontId="0" numFmtId="0" xfId="0" applyAlignment="1" applyBorder="1" applyFont="1">
      <alignment horizontal="left" shrinkToFit="0" vertical="bottom" wrapText="0"/>
    </xf>
    <xf borderId="0" fillId="0" fontId="8" numFmtId="0" xfId="0" applyFont="1"/>
    <xf borderId="0" fillId="0" fontId="0" numFmtId="0" xfId="0" applyAlignment="1" applyFont="1">
      <alignment shrinkToFit="0" vertical="bottom" wrapText="0"/>
    </xf>
    <xf borderId="0" fillId="0" fontId="0" numFmtId="164" xfId="0" applyAlignment="1" applyFont="1" applyNumberFormat="1">
      <alignment shrinkToFit="0" vertical="bottom" wrapText="0"/>
    </xf>
    <xf borderId="0" fillId="0" fontId="3" numFmtId="0" xfId="0" applyAlignment="1" applyFont="1">
      <alignment readingOrder="0"/>
    </xf>
    <xf borderId="0" fillId="0" fontId="0" numFmtId="0" xfId="0" applyAlignment="1" applyFon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7.43"/>
    <col customWidth="1" min="2" max="2" width="37.29"/>
    <col customWidth="1" min="3" max="3" width="19.14"/>
    <col customWidth="1" min="4" max="4" width="20.43"/>
    <col customWidth="1" min="5" max="5" width="17.71"/>
    <col customWidth="1" min="6" max="6" width="10.71"/>
    <col customWidth="1" min="7" max="7" width="14.0"/>
    <col customWidth="1" min="8" max="8" width="15.71"/>
    <col customWidth="1" min="9" max="20" width="8.71"/>
    <col customWidth="1" min="21" max="26" width="10.0"/>
  </cols>
  <sheetData>
    <row r="1" ht="24.0" customHeight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3" ht="68.25" customHeight="1">
      <c r="A3" s="3" t="str">
        <f>TEXTO!A1&amp;'PREENCHER COM OS DADOS'!B2&amp;TEXTO!A2&amp;'PREENCHER COM OS DADOS'!B3&amp;TEXTO!A3&amp;'PREENCHER COM OS DADOS'!B4&amp;TEXTO!A4&amp;'PREENCHER COM OS DADOS'!B5&amp;TEXTO!A5&amp;'PREENCHER COM OS DADOS'!B6&amp;TEXTO!A6&amp;'PREENCHER COM OS DADOS'!B7&amp;TEXTO!A9&amp;'PREENCHER COM OS DADOS'!B8&amp;TEXTO!A10&amp;TEXTO!A11&amp;TEXTO!A12&amp;'PREENCHER COM OS DADOS'!B12&amp;TEXTO!A13&amp;'PREENCHER COM OS DADOS'!B13&amp;TEXTO!A14&amp;'PREENCHER COM OS DADOS'!B14&amp;TEXTO!A15&amp;'PREENCHER COM OS DADOS'!B15&amp;TEXTO!A16&amp;'PREENCHER COM OS DADOS'!B16&amp;TEXTO!A17&amp;'PREENCHER COM OS DADOS'!B17&amp;TEXTO!A18</f>
        <v>Pelo presente instrumento particular, de um lado, o Professor FULANO DE TAL, matrícula Siape nº. 123456, CPF nº. 000.000.000-00, residente e domiciliado à Rua/Avenida Um, nº 100, Bairro B, CEP xxxxx, doravante denominado DOADOR, e, de outro lado o IFSULDEMINAS - INSTITUTO FEDERAL DE EDUCAÇÃO, CIÊNCIA E TECNOLOGIA DO SUL DE MINAS GERAIS - Campus Xxxxx, inscrito no CNPJ sob o nº 00.000.000/0000-00, Autarquia Federal, situado à Rua/Avenida Quatorze, nº 200, Bairro C, na cidade de xxxxxx, CEP xxxxxx, estado de Minas Gerais doravante aqui denominado DONATÁRIO, têm entre si, como justo e acertado o presente instrumento de doação que se segue:</v>
      </c>
      <c r="I3" s="4"/>
      <c r="J3" s="4"/>
      <c r="K3" s="4"/>
      <c r="L3" s="5"/>
      <c r="M3" s="5"/>
      <c r="N3" s="5"/>
      <c r="O3" s="5"/>
      <c r="P3" s="5"/>
      <c r="Q3" s="5"/>
      <c r="R3" s="5"/>
      <c r="S3" s="5"/>
    </row>
    <row r="4" ht="31.5" customHeight="1">
      <c r="A4" s="3" t="str">
        <f>TEXTO!A19&amp;'PREENCHER COM OS DADOS'!B19&amp;TEXTO!A20</f>
        <v>CLÁUSULA PRIMEIRA - O DOADOR neste ato doa ao DONATÁRIO os bens abaixo discriminados, adquiridos através de verba recebida em face do Editalxx/xxxx, que trata de Projetos de Pesquisas Aplicadas, fomentado com recursos oriundos do IFSULDEMINAS.</v>
      </c>
      <c r="I4" s="4"/>
      <c r="J4" s="4"/>
    </row>
    <row r="5" ht="10.5" customHeight="1">
      <c r="A5" s="3"/>
      <c r="B5" s="3"/>
      <c r="C5" s="3"/>
      <c r="D5" s="3"/>
      <c r="E5" s="3"/>
      <c r="F5" s="3"/>
      <c r="G5" s="3"/>
      <c r="H5" s="3"/>
    </row>
    <row r="6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</row>
    <row r="7">
      <c r="A7" s="7"/>
      <c r="B7" s="7"/>
      <c r="C7" s="7"/>
      <c r="D7" s="7"/>
      <c r="E7" s="7"/>
      <c r="F7" s="7"/>
      <c r="G7" s="8"/>
      <c r="H7" s="8">
        <f t="shared" ref="H7:H11" si="1">F7*G7</f>
        <v>0</v>
      </c>
    </row>
    <row r="8">
      <c r="A8" s="7"/>
      <c r="B8" s="7"/>
      <c r="C8" s="7"/>
      <c r="D8" s="7"/>
      <c r="E8" s="7"/>
      <c r="F8" s="7"/>
      <c r="G8" s="8"/>
      <c r="H8" s="8">
        <f t="shared" si="1"/>
        <v>0</v>
      </c>
    </row>
    <row r="9">
      <c r="A9" s="7"/>
      <c r="B9" s="7"/>
      <c r="C9" s="7"/>
      <c r="D9" s="7"/>
      <c r="E9" s="7"/>
      <c r="F9" s="7"/>
      <c r="G9" s="8"/>
      <c r="H9" s="8">
        <f t="shared" si="1"/>
        <v>0</v>
      </c>
    </row>
    <row r="10">
      <c r="A10" s="7"/>
      <c r="B10" s="7"/>
      <c r="C10" s="7"/>
      <c r="D10" s="7"/>
      <c r="E10" s="7"/>
      <c r="F10" s="7"/>
      <c r="G10" s="8"/>
      <c r="H10" s="8">
        <f t="shared" si="1"/>
        <v>0</v>
      </c>
    </row>
    <row r="11">
      <c r="A11" s="7"/>
      <c r="B11" s="7"/>
      <c r="C11" s="7"/>
      <c r="D11" s="7"/>
      <c r="E11" s="7"/>
      <c r="F11" s="7"/>
      <c r="G11" s="8"/>
      <c r="H11" s="8">
        <f t="shared" si="1"/>
        <v>0</v>
      </c>
    </row>
    <row r="12" ht="8.25" customHeight="1"/>
    <row r="13" ht="64.5" customHeight="1">
      <c r="A13" s="9" t="str">
        <f>+TEXTO!A21&amp;'PREENCHER COM OS DADOS'!B18</f>
        <v>CLÁUSULA SEGUNDA - Fica acordado que os materiais acima relacionados serão de uso exclusivo do DOADOR durante a vigência de seu projeto de pesquisa, estabelecida em edital, sob regime de comodato, sendo de sua inteira responsabilidade a guarda e conservação dos mesmos, sob pena de ser obrigado a indenizar o DONATÁRIO dos valores recebidos a título de fomento da pesquisa, devidamente corrigidos. As partes acordam que o DOADOR somente entregará os objetos, ao setor de Patrimônio do Campus, após o término da pesquisa discriminada no seu respectivo projeto, protocolizado sob o nº.12345679</v>
      </c>
    </row>
    <row r="14" ht="24.75" customHeight="1">
      <c r="A14" s="9" t="str">
        <f>TEXTO!A22</f>
        <v>CLÁUSULA TERCEIRA - As partes se comprometem a respeitar integralmente os termos deste contrato.</v>
      </c>
    </row>
    <row r="15" ht="21.75" customHeight="1">
      <c r="A15" s="9" t="str">
        <f>TEXTO!A23</f>
        <v>CLÁUSULA QUARTA - Neste ato o DONATÁRIO declara que aceita os bens ora doados, conforme condições impostas por este instrumento.</v>
      </c>
    </row>
    <row r="16" ht="36.75" customHeight="1">
      <c r="A16" s="9" t="str">
        <f>TEXTO!A24</f>
        <v>CLÁUSULA QUINTA - As partes acordam que os bens acima relacionados serão patrimoniados no campus em que o DOADOR estiver lotado, ou seja, no Campus onde será realizada a pesquisa.</v>
      </c>
    </row>
    <row r="17" ht="49.5" customHeight="1">
      <c r="A17" s="9" t="str">
        <f>TEXTO!A25</f>
        <v>CLÁUSULA SEXTA - Para dirimir quaisquer dúvidas ou questões que por ventura possam decorrer deste instrumento, que não puderem ser resolvidas por vias amigáveis, as partes elegem o foro da Justiça Federal em Belo Horizonte, Seção Judiciária de Minas Gerais, com renúncia de qualquer outro por mais privilegiado que for.</v>
      </c>
    </row>
    <row r="18" ht="30.75" customHeight="1">
      <c r="A18" s="9"/>
      <c r="B18" s="9"/>
      <c r="C18" s="9"/>
      <c r="D18" s="9"/>
      <c r="E18" s="9"/>
      <c r="F18" s="9"/>
      <c r="G18" s="9"/>
      <c r="H18" s="9"/>
    </row>
    <row r="19" ht="33.75" customHeight="1">
      <c r="A19" s="10" t="str">
        <f>TEXTO!A26</f>
        <v>E, por estarem justas e acordadas, as partes assinam o presente instrumento em 3(três) vias de igual teor e forma, acompanhadas das Notas Fiscais referentes aos materiais acima descritos, sendo que a(s) Nota(s) Fiscal(is) original(is) seguirá(ão) para o setor de Contabilidade.</v>
      </c>
    </row>
    <row r="20" ht="27.0" customHeight="1">
      <c r="A20" s="10"/>
      <c r="B20" s="10"/>
      <c r="C20" s="10"/>
      <c r="D20" s="10"/>
      <c r="E20" s="10"/>
      <c r="F20" s="10"/>
      <c r="G20" s="10"/>
      <c r="H20" s="10"/>
    </row>
    <row r="21" ht="27.0" customHeight="1">
      <c r="A21" s="11" t="str">
        <f>'PREENCHER COM OS DADOS'!B9&amp;TEXTO!A27</f>
        <v>XXXXXX, Minas Gerais, ____ de__________________de 2021.</v>
      </c>
    </row>
    <row r="22" ht="15.75" customHeight="1">
      <c r="A22" s="11"/>
      <c r="B22" s="11"/>
      <c r="C22" s="11"/>
      <c r="D22" s="11"/>
      <c r="E22" s="11"/>
      <c r="F22" s="11"/>
      <c r="G22" s="11"/>
      <c r="H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</row>
    <row r="24" ht="15.75" customHeight="1">
      <c r="A24" s="12"/>
    </row>
    <row r="25" ht="64.5" customHeight="1">
      <c r="A25" s="13" t="str">
        <f>+TEXTO!A28</f>
        <v>1) ASSINATURA E CARIMBO DO DOADOR (PROFESSOR):</v>
      </c>
      <c r="F25" s="13" t="str">
        <f>+TEXTO!B28</f>
        <v>DATA: ______/______/______</v>
      </c>
    </row>
    <row r="26" ht="64.5" customHeight="1">
      <c r="A26" s="13" t="str">
        <f>+TEXTO!A29</f>
        <v>2) ASSINATURA E CARIMBO DO SETOR DE PATRIMÔNIO DO CAMPUS:</v>
      </c>
      <c r="F26" s="13" t="str">
        <f>+TEXTO!B29</f>
        <v>RECEBIDO EM: ______/______/______</v>
      </c>
    </row>
    <row r="27" ht="64.5" customHeight="1">
      <c r="A27" s="13" t="str">
        <f>+TEXTO!A30</f>
        <v>3) RECEBIDO PELO SETOR DE CONTABILIDADE (ENCAMINHADO PELO PATRIMÔNIO) DO CAMPUS:</v>
      </c>
      <c r="F27" s="13" t="str">
        <f>+TEXTO!B30</f>
        <v>RECEBIDO EM: ______/______/______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7:H17"/>
    <mergeCell ref="A19:H19"/>
    <mergeCell ref="A21:H21"/>
    <mergeCell ref="A1:H1"/>
    <mergeCell ref="A3:H3"/>
    <mergeCell ref="A4:H4"/>
    <mergeCell ref="A13:H13"/>
    <mergeCell ref="A14:H14"/>
    <mergeCell ref="A15:H15"/>
    <mergeCell ref="A16:H16"/>
  </mergeCells>
  <printOptions/>
  <pageMargins bottom="0.75" footer="0.0" header="0.0" left="0.7" right="0.7" top="0.75"/>
  <pageSetup orientation="landscape"/>
  <headerFooter>
    <oddHeader>&amp;L               &amp;CINSTITUTO FEDERAL DE EDUCAÇÃO, CIÊNCIA E TECNOLOGIA DO SUL DE MINAS GERAIS</oddHeader>
    <oddFooter>&amp;CPágina &amp;P de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62.0"/>
    <col customWidth="1" min="3" max="3" width="4.14"/>
    <col customWidth="1" min="4" max="23" width="8.71"/>
    <col customWidth="1" min="24" max="26" width="10.0"/>
  </cols>
  <sheetData>
    <row r="1">
      <c r="A1" s="14" t="s">
        <v>9</v>
      </c>
      <c r="B1" s="15"/>
    </row>
    <row r="2">
      <c r="A2" s="16" t="s">
        <v>10</v>
      </c>
      <c r="B2" s="17" t="s">
        <v>11</v>
      </c>
      <c r="C2" s="18" t="s">
        <v>12</v>
      </c>
    </row>
    <row r="3">
      <c r="A3" s="16" t="s">
        <v>13</v>
      </c>
      <c r="B3" s="17">
        <v>123456.0</v>
      </c>
      <c r="C3" s="19"/>
    </row>
    <row r="4">
      <c r="A4" s="16" t="s">
        <v>14</v>
      </c>
      <c r="B4" s="17" t="s">
        <v>15</v>
      </c>
      <c r="C4" s="19"/>
    </row>
    <row r="5">
      <c r="A5" s="16" t="s">
        <v>16</v>
      </c>
      <c r="B5" s="17" t="s">
        <v>17</v>
      </c>
      <c r="C5" s="19"/>
    </row>
    <row r="6">
      <c r="A6" s="16" t="s">
        <v>18</v>
      </c>
      <c r="B6" s="17">
        <v>100.0</v>
      </c>
      <c r="C6" s="19"/>
    </row>
    <row r="7">
      <c r="A7" s="16" t="s">
        <v>19</v>
      </c>
      <c r="B7" s="17" t="s">
        <v>20</v>
      </c>
      <c r="C7" s="19"/>
    </row>
    <row r="8">
      <c r="A8" s="16" t="s">
        <v>21</v>
      </c>
      <c r="B8" s="17" t="s">
        <v>22</v>
      </c>
      <c r="C8" s="19"/>
      <c r="T8" s="5"/>
      <c r="U8" s="5"/>
      <c r="V8" s="5"/>
      <c r="W8" s="5"/>
    </row>
    <row r="9">
      <c r="A9" s="16" t="s">
        <v>23</v>
      </c>
      <c r="B9" s="17" t="s">
        <v>24</v>
      </c>
      <c r="C9" s="19"/>
      <c r="T9" s="5"/>
      <c r="U9" s="5"/>
      <c r="V9" s="5"/>
      <c r="W9" s="5"/>
    </row>
    <row r="10">
      <c r="A10" s="16" t="s">
        <v>25</v>
      </c>
      <c r="B10" s="17" t="s">
        <v>26</v>
      </c>
      <c r="C10" s="20"/>
      <c r="T10" s="5"/>
      <c r="U10" s="5"/>
      <c r="V10" s="5"/>
      <c r="W10" s="5"/>
    </row>
    <row r="11">
      <c r="A11" s="21" t="s">
        <v>27</v>
      </c>
      <c r="B11" s="17" t="s">
        <v>28</v>
      </c>
      <c r="C11" s="22" t="s">
        <v>29</v>
      </c>
      <c r="T11" s="5"/>
      <c r="U11" s="5"/>
      <c r="V11" s="5"/>
      <c r="W11" s="5"/>
    </row>
    <row r="12">
      <c r="A12" s="21" t="s">
        <v>30</v>
      </c>
      <c r="B12" s="17" t="s">
        <v>31</v>
      </c>
      <c r="C12" s="19"/>
      <c r="T12" s="5"/>
      <c r="U12" s="5"/>
      <c r="V12" s="5"/>
      <c r="W12" s="5"/>
    </row>
    <row r="13">
      <c r="A13" s="21" t="s">
        <v>16</v>
      </c>
      <c r="B13" s="17" t="s">
        <v>32</v>
      </c>
      <c r="C13" s="19"/>
      <c r="T13" s="5"/>
      <c r="U13" s="5"/>
      <c r="V13" s="5"/>
      <c r="W13" s="5"/>
    </row>
    <row r="14">
      <c r="A14" s="21" t="s">
        <v>18</v>
      </c>
      <c r="B14" s="17">
        <v>200.0</v>
      </c>
      <c r="C14" s="19"/>
      <c r="T14" s="5"/>
      <c r="U14" s="5"/>
      <c r="V14" s="5"/>
      <c r="W14" s="5"/>
    </row>
    <row r="15">
      <c r="A15" s="21" t="s">
        <v>19</v>
      </c>
      <c r="B15" s="17" t="s">
        <v>33</v>
      </c>
      <c r="C15" s="19"/>
      <c r="T15" s="5"/>
      <c r="U15" s="5"/>
      <c r="V15" s="5"/>
      <c r="W15" s="5"/>
    </row>
    <row r="16">
      <c r="A16" s="21" t="s">
        <v>23</v>
      </c>
      <c r="B16" s="17" t="s">
        <v>34</v>
      </c>
      <c r="C16" s="19"/>
      <c r="T16" s="5"/>
      <c r="U16" s="5"/>
      <c r="V16" s="5"/>
      <c r="W16" s="5"/>
    </row>
    <row r="17">
      <c r="A17" s="21" t="s">
        <v>21</v>
      </c>
      <c r="B17" s="23" t="s">
        <v>34</v>
      </c>
      <c r="C17" s="19"/>
    </row>
    <row r="18">
      <c r="A18" s="21" t="s">
        <v>35</v>
      </c>
      <c r="B18" s="17">
        <v>1.2345679E7</v>
      </c>
      <c r="C18" s="19"/>
    </row>
    <row r="19">
      <c r="A19" s="21" t="s">
        <v>36</v>
      </c>
      <c r="B19" s="7" t="s">
        <v>37</v>
      </c>
      <c r="C19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C2:C10"/>
    <mergeCell ref="C11:C1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8.71"/>
    <col customWidth="1" min="9" max="26" width="10.0"/>
  </cols>
  <sheetData>
    <row r="1">
      <c r="A1" s="24" t="s">
        <v>38</v>
      </c>
    </row>
    <row r="2">
      <c r="A2" s="24" t="s">
        <v>39</v>
      </c>
    </row>
    <row r="3">
      <c r="A3" s="24" t="s">
        <v>40</v>
      </c>
    </row>
    <row r="4">
      <c r="A4" s="24" t="s">
        <v>41</v>
      </c>
    </row>
    <row r="5">
      <c r="A5" s="24" t="s">
        <v>42</v>
      </c>
    </row>
    <row r="6">
      <c r="A6" s="24" t="s">
        <v>43</v>
      </c>
    </row>
    <row r="7">
      <c r="A7" s="24" t="s">
        <v>44</v>
      </c>
    </row>
    <row r="8">
      <c r="A8" s="24" t="s">
        <v>45</v>
      </c>
    </row>
    <row r="9">
      <c r="A9" s="24" t="s">
        <v>46</v>
      </c>
    </row>
    <row r="10">
      <c r="A10" s="24" t="s">
        <v>47</v>
      </c>
    </row>
    <row r="11">
      <c r="A11" s="24" t="str">
        <f>IF('PREENCHER COM OS DADOS'!B11="REITORIA","Reitoria",PROPER("Campus "&amp;'PREENCHER COM OS DADOS'!B11))</f>
        <v>Campus Xxxxx</v>
      </c>
    </row>
    <row r="12">
      <c r="A12" s="24" t="s">
        <v>48</v>
      </c>
    </row>
    <row r="13">
      <c r="A13" s="24" t="s">
        <v>49</v>
      </c>
    </row>
    <row r="14">
      <c r="A14" s="24" t="s">
        <v>42</v>
      </c>
      <c r="C14" s="5"/>
      <c r="D14" s="5"/>
      <c r="E14" s="5"/>
      <c r="F14" s="5"/>
      <c r="G14" s="5"/>
      <c r="H14" s="5"/>
    </row>
    <row r="15">
      <c r="A15" s="24" t="s">
        <v>43</v>
      </c>
      <c r="C15" s="5"/>
      <c r="D15" s="5"/>
      <c r="E15" s="5"/>
      <c r="F15" s="5"/>
      <c r="G15" s="5"/>
      <c r="H15" s="5"/>
    </row>
    <row r="16">
      <c r="A16" s="24" t="s">
        <v>44</v>
      </c>
      <c r="C16" s="25"/>
      <c r="D16" s="25"/>
      <c r="E16" s="25"/>
      <c r="F16" s="25"/>
      <c r="G16" s="25"/>
      <c r="H16" s="25"/>
    </row>
    <row r="17">
      <c r="A17" s="24" t="s">
        <v>46</v>
      </c>
      <c r="C17" s="25"/>
      <c r="D17" s="25"/>
      <c r="E17" s="25"/>
      <c r="F17" s="25"/>
      <c r="G17" s="25"/>
      <c r="H17" s="25"/>
    </row>
    <row r="18">
      <c r="A18" s="24" t="s">
        <v>50</v>
      </c>
      <c r="C18" s="25"/>
      <c r="D18" s="25"/>
      <c r="E18" s="25"/>
      <c r="F18" s="26"/>
      <c r="G18" s="26"/>
    </row>
    <row r="19">
      <c r="A19" s="24" t="s">
        <v>51</v>
      </c>
      <c r="C19" s="25"/>
      <c r="D19" s="25"/>
      <c r="E19" s="25"/>
      <c r="F19" s="26"/>
      <c r="G19" s="26"/>
    </row>
    <row r="20">
      <c r="A20" s="27" t="s">
        <v>52</v>
      </c>
      <c r="C20" s="25"/>
      <c r="D20" s="25"/>
      <c r="E20" s="25"/>
      <c r="F20" s="26"/>
      <c r="G20" s="26"/>
    </row>
    <row r="21" ht="15.75" customHeight="1">
      <c r="A21" s="28" t="s">
        <v>53</v>
      </c>
      <c r="B21" s="5"/>
    </row>
    <row r="22" ht="15.75" customHeight="1">
      <c r="A22" s="24" t="s">
        <v>54</v>
      </c>
      <c r="B22" s="5"/>
    </row>
    <row r="23" ht="15.75" customHeight="1">
      <c r="A23" s="24" t="s">
        <v>55</v>
      </c>
      <c r="B23" s="25"/>
    </row>
    <row r="24" ht="15.75" customHeight="1">
      <c r="A24" s="27" t="s">
        <v>56</v>
      </c>
      <c r="B24" s="25"/>
    </row>
    <row r="25" ht="15.75" customHeight="1">
      <c r="A25" s="24" t="s">
        <v>57</v>
      </c>
      <c r="B25" s="25"/>
    </row>
    <row r="26" ht="15.75" customHeight="1">
      <c r="A26" s="24" t="s">
        <v>58</v>
      </c>
      <c r="B26" s="25"/>
    </row>
    <row r="27" ht="15.75" customHeight="1">
      <c r="A27" s="24" t="s">
        <v>59</v>
      </c>
    </row>
    <row r="28" ht="15.75" customHeight="1">
      <c r="A28" s="24" t="s">
        <v>60</v>
      </c>
      <c r="B28" s="24" t="s">
        <v>61</v>
      </c>
    </row>
    <row r="29" ht="15.75" customHeight="1">
      <c r="A29" s="24" t="s">
        <v>62</v>
      </c>
      <c r="B29" s="24" t="s">
        <v>63</v>
      </c>
    </row>
    <row r="30" ht="15.75" customHeight="1">
      <c r="A30" s="24" t="s">
        <v>64</v>
      </c>
      <c r="B30" s="24" t="s">
        <v>63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